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70" windowHeight="2700" activeTab="0"/>
  </bookViews>
  <sheets>
    <sheet name="Blad 1" sheetId="1" r:id="rId1"/>
  </sheets>
  <definedNames>
    <definedName name="Deelnemers">'Blad 1'!$O$5:$O$19</definedName>
  </definedNames>
  <calcPr fullCalcOnLoad="1"/>
</workbook>
</file>

<file path=xl/comments1.xml><?xml version="1.0" encoding="utf-8"?>
<comments xmlns="http://schemas.openxmlformats.org/spreadsheetml/2006/main">
  <authors>
    <author>ArtsJoosten</author>
  </authors>
  <commentList>
    <comment ref="U8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V9" authorId="0">
      <text>
        <r>
          <rPr>
            <b/>
            <sz val="9"/>
            <rFont val="Tahoma"/>
            <family val="2"/>
          </rPr>
          <t>20 punten indien alle 3 goed</t>
        </r>
        <r>
          <rPr>
            <sz val="9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9"/>
            <rFont val="Tahoma"/>
            <family val="2"/>
          </rPr>
          <t>20 punten indien alle 3 goed</t>
        </r>
        <r>
          <rPr>
            <sz val="9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9"/>
            <rFont val="Tahoma"/>
            <family val="2"/>
          </rPr>
          <t>20 punten indien alle 3 goed</t>
        </r>
        <r>
          <rPr>
            <sz val="9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  <comment ref="U19" authorId="0">
      <text>
        <r>
          <rPr>
            <b/>
            <sz val="9"/>
            <rFont val="Tahoma"/>
            <family val="2"/>
          </rPr>
          <t>Ga in cel staan en druk op driehoekje , kies uit de voetbalclubs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<sst xmlns="http://schemas.openxmlformats.org/spreadsheetml/2006/main" count="185" uniqueCount="59">
  <si>
    <t>TOTO NIET invullen deze wordt automa-tisch uitgere-kend</t>
  </si>
  <si>
    <t>Extra puntenvragen alleen geldig voor de totale stand</t>
  </si>
  <si>
    <t>Te verdienen punten</t>
  </si>
  <si>
    <t>OVCS</t>
  </si>
  <si>
    <t>Vraag 1 :</t>
  </si>
  <si>
    <t>Wie wordt kampioen in deze klasse</t>
  </si>
  <si>
    <t>E-mailadres organisator:</t>
  </si>
  <si>
    <t xml:space="preserve">Vraag 2 : </t>
  </si>
  <si>
    <t>Voornaam</t>
  </si>
  <si>
    <t>Achternaam</t>
  </si>
  <si>
    <t>(ze hoeven niet perce in volgorde)</t>
  </si>
  <si>
    <t>E-mail</t>
  </si>
  <si>
    <t xml:space="preserve">Vraag 3: </t>
  </si>
  <si>
    <t>vraag 4:</t>
  </si>
  <si>
    <t>Hoeveel gele kaarten krijgt OVCS 1 dit seizoen</t>
  </si>
  <si>
    <t>5,10 of 25</t>
  </si>
  <si>
    <t>Bij een juiste prognose behaald u 25 punten bij ± 1 behaald u 10 punten en bij ± 2 behaald u 5 punten</t>
  </si>
  <si>
    <t>zo</t>
  </si>
  <si>
    <t>-</t>
  </si>
  <si>
    <t>vraag 5:</t>
  </si>
  <si>
    <t>Hoeveel doelpunten scoort OVCS 1 dit seizoen</t>
  </si>
  <si>
    <t>vraag 6:</t>
  </si>
  <si>
    <t>Hoeveel doelpunten krijgt OVCS 1 dit seizoen tegen</t>
  </si>
  <si>
    <t>vraag 7:</t>
  </si>
  <si>
    <t>Toto</t>
  </si>
  <si>
    <t>Sla dit invulblad op als : Deelnameformulier naam achternaam</t>
  </si>
  <si>
    <t>vraag 8:</t>
  </si>
  <si>
    <t>Welke 3 verenigingen gaan nacompetitie spelen</t>
  </si>
  <si>
    <t>Welke clubs eindigen op de laatste en voorlaatste plaats</t>
  </si>
  <si>
    <t>nacompetitie voor promotie !! (noem 3 verschillende clubs)</t>
  </si>
  <si>
    <t>Uitleg vraag  2</t>
  </si>
  <si>
    <t>Vraagstelling is iets aangepast zodat er geen discussie kan ontstaan hierover. Dus de 3 verenigingen die nacompetie voor promotie gaan spelen moet u noemen, dit houdt bv automatisch in dat de Kampioen geen nacompetitie speelt. U mag echter dezelfde naam invullen als UW kampioen !!</t>
  </si>
  <si>
    <t>Uitleg vraag  4,5,6 en 7</t>
  </si>
  <si>
    <t>vraag 9:</t>
  </si>
  <si>
    <t>Uitleg vraag  5</t>
  </si>
  <si>
    <t>dit zijn het aantal rode kaarten die tijdens de OVCS wedstrijden vallen, voor OVCS en de tegenstander. Waarbij 2x geel telt als 2x geel EN als rood</t>
  </si>
  <si>
    <t>Deelnamekosten € 5,- p.d.: svp overboeken op rekening nr  NL90RABO1515200612 tnv LAA Joosten ovv Deelname OVCS Poule met  je naam</t>
  </si>
  <si>
    <t>ovcspoule@ziggo.nl</t>
  </si>
  <si>
    <t>HBC'09</t>
  </si>
  <si>
    <t>SS'13</t>
  </si>
  <si>
    <t>FC Ria</t>
  </si>
  <si>
    <t>SVE</t>
  </si>
  <si>
    <t>Roosteren</t>
  </si>
  <si>
    <t>Wie wordt topscoorder (bij OVCS 1)</t>
  </si>
  <si>
    <t>Hoeveel rode kaarten vallen in de OVCS 1 wedstrijden</t>
  </si>
  <si>
    <t>Op de hoeveelste plaats eindigd OVCS 1</t>
  </si>
  <si>
    <t>vraag 10</t>
  </si>
  <si>
    <r>
      <t>Hoeveel doelpunten worden in de OVCS wedstrijden gescoord (</t>
    </r>
    <r>
      <rPr>
        <b/>
        <i/>
        <sz val="8"/>
        <color indexed="10"/>
        <rFont val="Georgia"/>
        <family val="1"/>
      </rPr>
      <t>niet invullen dit wordt berekend</t>
    </r>
    <r>
      <rPr>
        <i/>
        <sz val="8"/>
        <rFont val="Georgia"/>
        <family val="1"/>
      </rPr>
      <t>)</t>
    </r>
  </si>
  <si>
    <r>
      <t xml:space="preserve">Dus Lieke Martens wordt: </t>
    </r>
    <r>
      <rPr>
        <b/>
        <i/>
        <sz val="10"/>
        <rFont val="Georgia"/>
        <family val="1"/>
      </rPr>
      <t>Deelnameformulier</t>
    </r>
    <r>
      <rPr>
        <i/>
        <sz val="11"/>
        <color indexed="8"/>
        <rFont val="Georgia"/>
        <family val="1"/>
      </rPr>
      <t xml:space="preserve"> Lieke Martens</t>
    </r>
    <r>
      <rPr>
        <b/>
        <i/>
        <sz val="10"/>
        <rFont val="Georgia"/>
        <family val="1"/>
      </rPr>
      <t>.xls</t>
    </r>
  </si>
  <si>
    <t>vv Born</t>
  </si>
  <si>
    <t>Oranje Blauw '15</t>
  </si>
  <si>
    <t>Schinveld</t>
  </si>
  <si>
    <t>laatste inleverdatum 21 September</t>
  </si>
  <si>
    <t>Zwentibold</t>
  </si>
  <si>
    <t>Linne</t>
  </si>
  <si>
    <t>FC Maasgouw</t>
  </si>
  <si>
    <t>FC Roerdalen</t>
  </si>
  <si>
    <t>RKDFC-doenrade</t>
  </si>
  <si>
    <t>OVCS1 Heren poule 2018-2019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</si>
</sst>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\ "/>
    <numFmt numFmtId="165" formatCode="d\ mmm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Century Schoolbook"/>
      <family val="1"/>
    </font>
    <font>
      <sz val="8"/>
      <name val="Century Schoolbook"/>
      <family val="1"/>
    </font>
    <font>
      <b/>
      <sz val="8"/>
      <name val="Helvetica"/>
      <family val="0"/>
    </font>
    <font>
      <b/>
      <sz val="14"/>
      <name val="Helvetica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7"/>
      <color indexed="10"/>
      <name val="Georgia"/>
      <family val="1"/>
    </font>
    <font>
      <i/>
      <sz val="10"/>
      <name val="Georgia"/>
      <family val="1"/>
    </font>
    <font>
      <b/>
      <i/>
      <sz val="10"/>
      <name val="Georgia"/>
      <family val="1"/>
    </font>
    <font>
      <i/>
      <sz val="11"/>
      <color indexed="8"/>
      <name val="Georgia"/>
      <family val="1"/>
    </font>
    <font>
      <b/>
      <i/>
      <sz val="8"/>
      <color indexed="10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i/>
      <sz val="8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"/>
      <family val="2"/>
    </font>
    <font>
      <b/>
      <i/>
      <u val="single"/>
      <sz val="8"/>
      <color indexed="10"/>
      <name val="Georgia"/>
      <family val="1"/>
    </font>
    <font>
      <b/>
      <i/>
      <sz val="6"/>
      <color indexed="10"/>
      <name val="Georgia"/>
      <family val="1"/>
    </font>
    <font>
      <b/>
      <sz val="12"/>
      <color indexed="60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b/>
      <i/>
      <u val="single"/>
      <sz val="8"/>
      <color rgb="FFFF0000"/>
      <name val="Georgia"/>
      <family val="1"/>
    </font>
    <font>
      <b/>
      <i/>
      <sz val="6"/>
      <color rgb="FFFF0000"/>
      <name val="Georgia"/>
      <family val="1"/>
    </font>
    <font>
      <b/>
      <sz val="12"/>
      <color rgb="FFC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Georg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/>
      <right style="thin">
        <color indexed="5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Border="1" applyAlignment="1">
      <alignment horizontal="center" vertical="justify"/>
      <protection/>
    </xf>
    <xf numFmtId="0" fontId="2" fillId="33" borderId="10" xfId="56" applyFill="1" applyBorder="1">
      <alignment/>
      <protection/>
    </xf>
    <xf numFmtId="0" fontId="6" fillId="0" borderId="11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1" fontId="7" fillId="34" borderId="13" xfId="56" applyNumberFormat="1" applyFont="1" applyFill="1" applyBorder="1" applyAlignment="1">
      <alignment horizontal="left" vertical="top"/>
      <protection/>
    </xf>
    <xf numFmtId="0" fontId="8" fillId="34" borderId="14" xfId="56" applyFont="1" applyFill="1" applyBorder="1" applyAlignment="1">
      <alignment horizontal="center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Protection="1">
      <alignment/>
      <protection/>
    </xf>
    <xf numFmtId="0" fontId="9" fillId="34" borderId="14" xfId="56" applyFont="1" applyFill="1" applyBorder="1" applyAlignment="1" applyProtection="1">
      <alignment wrapText="1"/>
      <protection/>
    </xf>
    <xf numFmtId="0" fontId="10" fillId="34" borderId="14" xfId="44" applyFill="1" applyBorder="1" applyAlignment="1" applyProtection="1">
      <alignment horizontal="left" vertical="top"/>
      <protection locked="0"/>
    </xf>
    <xf numFmtId="1" fontId="9" fillId="34" borderId="11" xfId="56" applyNumberFormat="1" applyFont="1" applyFill="1" applyBorder="1" applyAlignment="1" applyProtection="1">
      <alignment horizontal="center"/>
      <protection/>
    </xf>
    <xf numFmtId="0" fontId="9" fillId="34" borderId="14" xfId="56" applyFont="1" applyFill="1" applyBorder="1" applyAlignment="1" applyProtection="1">
      <alignment horizontal="center"/>
      <protection/>
    </xf>
    <xf numFmtId="0" fontId="6" fillId="0" borderId="15" xfId="56" applyFont="1" applyBorder="1">
      <alignment/>
      <protection/>
    </xf>
    <xf numFmtId="1" fontId="7" fillId="34" borderId="16" xfId="56" applyNumberFormat="1" applyFont="1" applyFill="1" applyBorder="1">
      <alignment/>
      <protection/>
    </xf>
    <xf numFmtId="0" fontId="8" fillId="34" borderId="17" xfId="56" applyFont="1" applyFill="1" applyBorder="1" applyAlignment="1">
      <alignment horizontal="center"/>
      <protection/>
    </xf>
    <xf numFmtId="0" fontId="9" fillId="34" borderId="17" xfId="56" applyFont="1" applyFill="1" applyBorder="1" applyAlignment="1" applyProtection="1">
      <alignment horizontal="left"/>
      <protection locked="0"/>
    </xf>
    <xf numFmtId="0" fontId="6" fillId="0" borderId="18" xfId="56" applyFont="1" applyBorder="1">
      <alignment/>
      <protection/>
    </xf>
    <xf numFmtId="1" fontId="7" fillId="34" borderId="19" xfId="56" applyNumberFormat="1" applyFont="1" applyFill="1" applyBorder="1">
      <alignment/>
      <protection/>
    </xf>
    <xf numFmtId="0" fontId="8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 applyProtection="1">
      <alignment horizontal="left"/>
      <protection locked="0"/>
    </xf>
    <xf numFmtId="0" fontId="6" fillId="0" borderId="20" xfId="56" applyFont="1" applyBorder="1">
      <alignment/>
      <protection/>
    </xf>
    <xf numFmtId="1" fontId="7" fillId="34" borderId="21" xfId="56" applyNumberFormat="1" applyFont="1" applyFill="1" applyBorder="1">
      <alignment/>
      <protection/>
    </xf>
    <xf numFmtId="0" fontId="9" fillId="34" borderId="22" xfId="56" applyFont="1" applyFill="1" applyBorder="1" applyAlignment="1" applyProtection="1">
      <alignment horizontal="center"/>
      <protection/>
    </xf>
    <xf numFmtId="0" fontId="9" fillId="34" borderId="22" xfId="56" applyFont="1" applyFill="1" applyBorder="1" applyProtection="1">
      <alignment/>
      <protection/>
    </xf>
    <xf numFmtId="0" fontId="6" fillId="0" borderId="23" xfId="56" applyFont="1" applyBorder="1" applyAlignment="1">
      <alignment horizontal="center"/>
      <protection/>
    </xf>
    <xf numFmtId="0" fontId="6" fillId="0" borderId="24" xfId="56" applyFont="1" applyBorder="1" applyAlignment="1">
      <alignment horizontal="center"/>
      <protection/>
    </xf>
    <xf numFmtId="1" fontId="13" fillId="34" borderId="25" xfId="56" applyNumberFormat="1" applyFont="1" applyFill="1" applyBorder="1" applyAlignment="1">
      <alignment horizontal="center"/>
      <protection/>
    </xf>
    <xf numFmtId="164" fontId="13" fillId="34" borderId="25" xfId="56" applyNumberFormat="1" applyFont="1" applyFill="1" applyBorder="1" applyAlignment="1">
      <alignment horizontal="center"/>
      <protection/>
    </xf>
    <xf numFmtId="165" fontId="13" fillId="34" borderId="25" xfId="56" applyNumberFormat="1" applyFont="1" applyFill="1" applyBorder="1" applyAlignment="1">
      <alignment horizontal="left" wrapText="1"/>
      <protection/>
    </xf>
    <xf numFmtId="20" fontId="13" fillId="34" borderId="25" xfId="56" applyNumberFormat="1" applyFont="1" applyFill="1" applyBorder="1" applyAlignment="1">
      <alignment horizontal="center"/>
      <protection/>
    </xf>
    <xf numFmtId="0" fontId="13" fillId="34" borderId="25" xfId="56" applyFont="1" applyFill="1" applyBorder="1" applyAlignment="1">
      <alignment/>
      <protection/>
    </xf>
    <xf numFmtId="0" fontId="13" fillId="34" borderId="25" xfId="56" applyFont="1" applyFill="1" applyBorder="1">
      <alignment/>
      <protection/>
    </xf>
    <xf numFmtId="1" fontId="13" fillId="34" borderId="25" xfId="56" applyNumberFormat="1" applyFont="1" applyFill="1" applyBorder="1" applyAlignment="1" applyProtection="1">
      <alignment horizontal="center"/>
      <protection locked="0"/>
    </xf>
    <xf numFmtId="0" fontId="14" fillId="34" borderId="25" xfId="56" applyFont="1" applyFill="1" applyBorder="1" applyAlignment="1">
      <alignment horizontal="center"/>
      <protection/>
    </xf>
    <xf numFmtId="0" fontId="13" fillId="34" borderId="0" xfId="56" applyFont="1" applyFill="1">
      <alignment/>
      <protection/>
    </xf>
    <xf numFmtId="0" fontId="13" fillId="34" borderId="25" xfId="56" applyFont="1" applyFill="1" applyBorder="1" applyAlignment="1">
      <alignment horizontal="center"/>
      <protection/>
    </xf>
    <xf numFmtId="0" fontId="13" fillId="34" borderId="0" xfId="56" applyFont="1" applyFill="1" applyBorder="1" applyAlignment="1">
      <alignment horizontal="center"/>
      <protection/>
    </xf>
    <xf numFmtId="1" fontId="13" fillId="35" borderId="25" xfId="56" applyNumberFormat="1" applyFont="1" applyFill="1" applyBorder="1" applyAlignment="1">
      <alignment horizontal="center"/>
      <protection/>
    </xf>
    <xf numFmtId="164" fontId="13" fillId="35" borderId="25" xfId="56" applyNumberFormat="1" applyFont="1" applyFill="1" applyBorder="1" applyAlignment="1">
      <alignment horizontal="center"/>
      <protection/>
    </xf>
    <xf numFmtId="165" fontId="13" fillId="35" borderId="25" xfId="56" applyNumberFormat="1" applyFont="1" applyFill="1" applyBorder="1" applyAlignment="1">
      <alignment horizontal="left" wrapText="1"/>
      <protection/>
    </xf>
    <xf numFmtId="0" fontId="13" fillId="35" borderId="25" xfId="56" applyFont="1" applyFill="1" applyBorder="1" applyAlignment="1">
      <alignment/>
      <protection/>
    </xf>
    <xf numFmtId="0" fontId="13" fillId="35" borderId="25" xfId="56" applyFont="1" applyFill="1" applyBorder="1">
      <alignment/>
      <protection/>
    </xf>
    <xf numFmtId="0" fontId="14" fillId="35" borderId="25" xfId="56" applyFont="1" applyFill="1" applyBorder="1" applyAlignment="1">
      <alignment horizontal="center"/>
      <protection/>
    </xf>
    <xf numFmtId="0" fontId="13" fillId="35" borderId="25" xfId="56" applyFont="1" applyFill="1" applyBorder="1" applyAlignment="1">
      <alignment horizontal="center"/>
      <protection/>
    </xf>
    <xf numFmtId="0" fontId="2" fillId="0" borderId="0" xfId="56" applyBorder="1">
      <alignment/>
      <protection/>
    </xf>
    <xf numFmtId="0" fontId="13" fillId="34" borderId="0" xfId="56" applyFont="1" applyFill="1" applyAlignment="1">
      <alignment/>
      <protection/>
    </xf>
    <xf numFmtId="0" fontId="14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horizontal="center"/>
      <protection/>
    </xf>
    <xf numFmtId="0" fontId="2" fillId="0" borderId="0" xfId="56" applyFill="1" applyBorder="1">
      <alignment/>
      <protection/>
    </xf>
    <xf numFmtId="0" fontId="7" fillId="36" borderId="26" xfId="56" applyFont="1" applyFill="1" applyBorder="1" applyAlignment="1">
      <alignment/>
      <protection/>
    </xf>
    <xf numFmtId="0" fontId="14" fillId="36" borderId="26" xfId="56" applyFont="1" applyFill="1" applyBorder="1" applyAlignment="1">
      <alignment/>
      <protection/>
    </xf>
    <xf numFmtId="0" fontId="7" fillId="36" borderId="27" xfId="56" applyFont="1" applyFill="1" applyBorder="1" applyAlignment="1">
      <alignment/>
      <protection/>
    </xf>
    <xf numFmtId="0" fontId="7" fillId="36" borderId="25" xfId="56" applyFont="1" applyFill="1" applyBorder="1" applyAlignment="1">
      <alignment horizontal="center"/>
      <protection/>
    </xf>
    <xf numFmtId="0" fontId="6" fillId="0" borderId="10" xfId="56" applyFont="1" applyBorder="1" applyAlignment="1">
      <alignment horizontal="center"/>
      <protection/>
    </xf>
    <xf numFmtId="0" fontId="6" fillId="0" borderId="28" xfId="56" applyFont="1" applyBorder="1" applyAlignment="1">
      <alignment horizontal="center"/>
      <protection/>
    </xf>
    <xf numFmtId="0" fontId="6" fillId="0" borderId="29" xfId="56" applyFont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6" fillId="0" borderId="15" xfId="56" applyFont="1" applyBorder="1" applyAlignment="1">
      <alignment vertical="center"/>
      <protection/>
    </xf>
    <xf numFmtId="0" fontId="6" fillId="0" borderId="20" xfId="56" applyFont="1" applyBorder="1" applyAlignment="1">
      <alignment vertical="center"/>
      <protection/>
    </xf>
    <xf numFmtId="0" fontId="66" fillId="0" borderId="0" xfId="56" applyFont="1" applyBorder="1" applyAlignment="1">
      <alignment vertical="justify"/>
      <protection/>
    </xf>
    <xf numFmtId="0" fontId="6" fillId="0" borderId="30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5" fillId="0" borderId="0" xfId="56" applyFont="1" applyBorder="1" applyAlignment="1">
      <alignment/>
      <protection/>
    </xf>
    <xf numFmtId="0" fontId="2" fillId="0" borderId="0" xfId="56" applyFill="1">
      <alignment/>
      <protection/>
    </xf>
    <xf numFmtId="1" fontId="13" fillId="0" borderId="0" xfId="56" applyNumberFormat="1" applyFont="1" applyFill="1" applyBorder="1" applyAlignment="1">
      <alignment/>
      <protection/>
    </xf>
    <xf numFmtId="0" fontId="67" fillId="0" borderId="13" xfId="56" applyFont="1" applyBorder="1">
      <alignment/>
      <protection/>
    </xf>
    <xf numFmtId="0" fontId="20" fillId="0" borderId="0" xfId="56" applyFont="1">
      <alignment/>
      <protection/>
    </xf>
    <xf numFmtId="0" fontId="20" fillId="0" borderId="16" xfId="56" applyFont="1" applyBorder="1">
      <alignment/>
      <protection/>
    </xf>
    <xf numFmtId="0" fontId="20" fillId="0" borderId="17" xfId="56" applyFont="1" applyBorder="1">
      <alignment/>
      <protection/>
    </xf>
    <xf numFmtId="0" fontId="20" fillId="0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20" fillId="0" borderId="21" xfId="56" applyFont="1" applyBorder="1">
      <alignment/>
      <protection/>
    </xf>
    <xf numFmtId="0" fontId="20" fillId="0" borderId="22" xfId="56" applyFont="1" applyBorder="1">
      <alignment/>
      <protection/>
    </xf>
    <xf numFmtId="0" fontId="20" fillId="0" borderId="20" xfId="56" applyFont="1" applyBorder="1">
      <alignment/>
      <protection/>
    </xf>
    <xf numFmtId="0" fontId="68" fillId="0" borderId="0" xfId="56" applyFont="1" applyBorder="1" applyAlignment="1">
      <alignment vertical="justify"/>
      <protection/>
    </xf>
    <xf numFmtId="0" fontId="20" fillId="0" borderId="23" xfId="56" applyFont="1" applyBorder="1" applyAlignment="1">
      <alignment vertical="center"/>
      <protection/>
    </xf>
    <xf numFmtId="0" fontId="68" fillId="0" borderId="22" xfId="56" applyFont="1" applyBorder="1" applyAlignment="1">
      <alignment vertical="justify"/>
      <protection/>
    </xf>
    <xf numFmtId="0" fontId="68" fillId="0" borderId="20" xfId="56" applyFont="1" applyBorder="1" applyAlignment="1">
      <alignment vertical="justify"/>
      <protection/>
    </xf>
    <xf numFmtId="0" fontId="20" fillId="0" borderId="0" xfId="56" applyFont="1" applyBorder="1" applyAlignment="1">
      <alignment vertical="center"/>
      <protection/>
    </xf>
    <xf numFmtId="0" fontId="68" fillId="0" borderId="21" xfId="56" applyFont="1" applyBorder="1" applyAlignment="1">
      <alignment vertical="justify"/>
      <protection/>
    </xf>
    <xf numFmtId="0" fontId="24" fillId="0" borderId="0" xfId="56" applyFont="1" applyBorder="1">
      <alignment/>
      <protection/>
    </xf>
    <xf numFmtId="0" fontId="20" fillId="0" borderId="14" xfId="56" applyFont="1" applyBorder="1">
      <alignment/>
      <protection/>
    </xf>
    <xf numFmtId="0" fontId="20" fillId="0" borderId="11" xfId="56" applyFont="1" applyBorder="1">
      <alignment/>
      <protection/>
    </xf>
    <xf numFmtId="0" fontId="20" fillId="0" borderId="15" xfId="56" applyFont="1" applyFill="1" applyBorder="1">
      <alignment/>
      <protection/>
    </xf>
    <xf numFmtId="0" fontId="20" fillId="0" borderId="20" xfId="56" applyFont="1" applyFill="1" applyBorder="1">
      <alignment/>
      <protection/>
    </xf>
    <xf numFmtId="0" fontId="2" fillId="0" borderId="12" xfId="56" applyBorder="1">
      <alignment/>
      <protection/>
    </xf>
    <xf numFmtId="0" fontId="2" fillId="0" borderId="23" xfId="56" applyBorder="1">
      <alignment/>
      <protection/>
    </xf>
    <xf numFmtId="0" fontId="26" fillId="0" borderId="22" xfId="56" applyFont="1" applyBorder="1" applyAlignment="1">
      <alignment horizontal="center"/>
      <protection/>
    </xf>
    <xf numFmtId="0" fontId="26" fillId="0" borderId="22" xfId="56" applyFont="1" applyBorder="1" applyAlignment="1">
      <alignment horizontal="left"/>
      <protection/>
    </xf>
    <xf numFmtId="0" fontId="26" fillId="0" borderId="16" xfId="56" applyFont="1" applyBorder="1" applyAlignment="1">
      <alignment vertical="center"/>
      <protection/>
    </xf>
    <xf numFmtId="0" fontId="26" fillId="0" borderId="17" xfId="56" applyFont="1" applyBorder="1" applyAlignment="1">
      <alignment vertical="center"/>
      <protection/>
    </xf>
    <xf numFmtId="0" fontId="26" fillId="0" borderId="15" xfId="56" applyFont="1" applyBorder="1" applyAlignment="1">
      <alignment vertical="center"/>
      <protection/>
    </xf>
    <xf numFmtId="0" fontId="26" fillId="0" borderId="21" xfId="56" applyFont="1" applyBorder="1" applyAlignment="1">
      <alignment vertical="center"/>
      <protection/>
    </xf>
    <xf numFmtId="0" fontId="26" fillId="0" borderId="22" xfId="56" applyFont="1" applyBorder="1" applyAlignment="1">
      <alignment vertical="center"/>
      <protection/>
    </xf>
    <xf numFmtId="0" fontId="26" fillId="0" borderId="20" xfId="56" applyFont="1" applyBorder="1" applyAlignment="1">
      <alignment vertical="center"/>
      <protection/>
    </xf>
    <xf numFmtId="0" fontId="26" fillId="0" borderId="0" xfId="56" applyFont="1">
      <alignment/>
      <protection/>
    </xf>
    <xf numFmtId="1" fontId="2" fillId="0" borderId="0" xfId="56" applyNumberFormat="1">
      <alignment/>
      <protection/>
    </xf>
    <xf numFmtId="1" fontId="13" fillId="35" borderId="31" xfId="56" applyNumberFormat="1" applyFont="1" applyFill="1" applyBorder="1" applyAlignment="1">
      <alignment horizontal="center"/>
      <protection/>
    </xf>
    <xf numFmtId="164" fontId="13" fillId="35" borderId="31" xfId="56" applyNumberFormat="1" applyFont="1" applyFill="1" applyBorder="1" applyAlignment="1">
      <alignment horizontal="center"/>
      <protection/>
    </xf>
    <xf numFmtId="165" fontId="13" fillId="35" borderId="31" xfId="56" applyNumberFormat="1" applyFont="1" applyFill="1" applyBorder="1" applyAlignment="1">
      <alignment horizontal="left" wrapText="1"/>
      <protection/>
    </xf>
    <xf numFmtId="20" fontId="13" fillId="34" borderId="31" xfId="56" applyNumberFormat="1" applyFont="1" applyFill="1" applyBorder="1" applyAlignment="1">
      <alignment horizontal="center"/>
      <protection/>
    </xf>
    <xf numFmtId="0" fontId="13" fillId="35" borderId="31" xfId="56" applyFont="1" applyFill="1" applyBorder="1" applyAlignment="1">
      <alignment/>
      <protection/>
    </xf>
    <xf numFmtId="0" fontId="13" fillId="35" borderId="31" xfId="56" applyFont="1" applyFill="1" applyBorder="1">
      <alignment/>
      <protection/>
    </xf>
    <xf numFmtId="0" fontId="14" fillId="35" borderId="31" xfId="56" applyFont="1" applyFill="1" applyBorder="1" applyAlignment="1">
      <alignment horizontal="center"/>
      <protection/>
    </xf>
    <xf numFmtId="0" fontId="13" fillId="35" borderId="31" xfId="56" applyFont="1" applyFill="1" applyBorder="1" applyAlignment="1">
      <alignment horizontal="center"/>
      <protection/>
    </xf>
    <xf numFmtId="165" fontId="13" fillId="37" borderId="25" xfId="56" applyNumberFormat="1" applyFont="1" applyFill="1" applyBorder="1" applyAlignment="1">
      <alignment horizontal="left" wrapText="1"/>
      <protection/>
    </xf>
    <xf numFmtId="1" fontId="2" fillId="0" borderId="24" xfId="56" applyNumberFormat="1" applyBorder="1" applyAlignment="1">
      <alignment horizontal="center"/>
      <protection/>
    </xf>
    <xf numFmtId="0" fontId="15" fillId="33" borderId="10" xfId="56" applyFont="1" applyFill="1" applyBorder="1">
      <alignment/>
      <protection/>
    </xf>
    <xf numFmtId="0" fontId="15" fillId="33" borderId="12" xfId="56" applyFont="1" applyFill="1" applyBorder="1">
      <alignment/>
      <protection/>
    </xf>
    <xf numFmtId="0" fontId="15" fillId="33" borderId="23" xfId="56" applyFont="1" applyFill="1" applyBorder="1">
      <alignment/>
      <protection/>
    </xf>
    <xf numFmtId="0" fontId="12" fillId="0" borderId="0" xfId="56" applyFont="1" applyBorder="1" applyAlignment="1">
      <alignment horizontal="justify" vertical="center"/>
      <protection/>
    </xf>
    <xf numFmtId="0" fontId="26" fillId="0" borderId="14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 vertical="justify"/>
      <protection/>
    </xf>
    <xf numFmtId="0" fontId="3" fillId="0" borderId="10" xfId="56" applyFont="1" applyBorder="1" applyAlignment="1">
      <alignment horizontal="center" vertical="justify"/>
      <protection/>
    </xf>
    <xf numFmtId="0" fontId="3" fillId="0" borderId="23" xfId="56" applyFont="1" applyBorder="1" applyAlignment="1">
      <alignment horizontal="center" vertical="justify"/>
      <protection/>
    </xf>
    <xf numFmtId="0" fontId="5" fillId="0" borderId="13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10" fillId="0" borderId="32" xfId="44" applyBorder="1" applyAlignment="1" applyProtection="1">
      <alignment/>
      <protection locked="0"/>
    </xf>
    <xf numFmtId="0" fontId="11" fillId="0" borderId="32" xfId="56" applyFont="1" applyBorder="1" applyAlignment="1" applyProtection="1">
      <alignment/>
      <protection locked="0"/>
    </xf>
    <xf numFmtId="0" fontId="11" fillId="0" borderId="33" xfId="56" applyFont="1" applyBorder="1" applyAlignment="1" applyProtection="1">
      <alignment/>
      <protection locked="0"/>
    </xf>
    <xf numFmtId="0" fontId="2" fillId="0" borderId="34" xfId="56" applyFont="1" applyBorder="1" applyAlignment="1" applyProtection="1">
      <alignment horizontal="center"/>
      <protection locked="0"/>
    </xf>
    <xf numFmtId="0" fontId="2" fillId="0" borderId="35" xfId="56" applyFont="1" applyBorder="1" applyAlignment="1" applyProtection="1">
      <alignment horizontal="center"/>
      <protection locked="0"/>
    </xf>
    <xf numFmtId="0" fontId="2" fillId="0" borderId="36" xfId="56" applyFont="1" applyBorder="1" applyAlignment="1" applyProtection="1">
      <alignment horizontal="center"/>
      <protection locked="0"/>
    </xf>
    <xf numFmtId="0" fontId="2" fillId="0" borderId="37" xfId="56" applyFont="1" applyBorder="1" applyAlignment="1" applyProtection="1">
      <alignment horizontal="center"/>
      <protection locked="0"/>
    </xf>
    <xf numFmtId="0" fontId="2" fillId="0" borderId="38" xfId="56" applyFont="1" applyBorder="1" applyAlignment="1" applyProtection="1">
      <alignment horizontal="center"/>
      <protection locked="0"/>
    </xf>
    <xf numFmtId="0" fontId="2" fillId="0" borderId="39" xfId="56" applyFont="1" applyBorder="1" applyAlignment="1" applyProtection="1">
      <alignment horizontal="center"/>
      <protection locked="0"/>
    </xf>
    <xf numFmtId="0" fontId="6" fillId="0" borderId="12" xfId="56" applyFont="1" applyBorder="1" applyAlignment="1">
      <alignment horizontal="center" vertical="justify"/>
      <protection/>
    </xf>
    <xf numFmtId="0" fontId="6" fillId="0" borderId="10" xfId="56" applyFont="1" applyBorder="1" applyAlignment="1">
      <alignment horizontal="center" vertical="justify"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23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justify" vertical="justify"/>
      <protection/>
    </xf>
    <xf numFmtId="0" fontId="19" fillId="0" borderId="17" xfId="56" applyFont="1" applyBorder="1" applyAlignment="1">
      <alignment horizontal="justify" vertical="justify"/>
      <protection/>
    </xf>
    <xf numFmtId="0" fontId="19" fillId="0" borderId="15" xfId="56" applyFont="1" applyBorder="1" applyAlignment="1">
      <alignment horizontal="justify" vertical="justify"/>
      <protection/>
    </xf>
    <xf numFmtId="0" fontId="19" fillId="0" borderId="21" xfId="56" applyFont="1" applyBorder="1" applyAlignment="1">
      <alignment horizontal="justify" vertical="justify"/>
      <protection/>
    </xf>
    <xf numFmtId="0" fontId="19" fillId="0" borderId="22" xfId="56" applyFont="1" applyBorder="1" applyAlignment="1">
      <alignment horizontal="justify" vertical="justify"/>
      <protection/>
    </xf>
    <xf numFmtId="0" fontId="19" fillId="0" borderId="20" xfId="56" applyFont="1" applyBorder="1" applyAlignment="1">
      <alignment horizontal="justify" vertical="justify"/>
      <protection/>
    </xf>
    <xf numFmtId="0" fontId="69" fillId="0" borderId="13" xfId="56" applyFont="1" applyBorder="1" applyAlignment="1">
      <alignment horizontal="center"/>
      <protection/>
    </xf>
    <xf numFmtId="0" fontId="69" fillId="0" borderId="14" xfId="56" applyFont="1" applyBorder="1" applyAlignment="1">
      <alignment horizontal="center"/>
      <protection/>
    </xf>
    <xf numFmtId="0" fontId="69" fillId="0" borderId="11" xfId="56" applyFont="1" applyBorder="1" applyAlignment="1">
      <alignment horizontal="center"/>
      <protection/>
    </xf>
    <xf numFmtId="0" fontId="26" fillId="0" borderId="22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17" xfId="56" applyFont="1" applyBorder="1" applyAlignment="1">
      <alignment horizontal="center"/>
      <protection/>
    </xf>
    <xf numFmtId="0" fontId="23" fillId="0" borderId="16" xfId="56" applyFont="1" applyBorder="1" applyAlignment="1">
      <alignment horizontal="justify" vertical="justify"/>
      <protection/>
    </xf>
    <xf numFmtId="0" fontId="23" fillId="0" borderId="17" xfId="56" applyFont="1" applyBorder="1" applyAlignment="1">
      <alignment horizontal="justify" vertical="justify"/>
      <protection/>
    </xf>
    <xf numFmtId="0" fontId="23" fillId="0" borderId="15" xfId="56" applyFont="1" applyBorder="1" applyAlignment="1">
      <alignment horizontal="justify" vertical="justify"/>
      <protection/>
    </xf>
    <xf numFmtId="0" fontId="23" fillId="0" borderId="21" xfId="56" applyFont="1" applyBorder="1" applyAlignment="1">
      <alignment horizontal="justify" vertical="justify"/>
      <protection/>
    </xf>
    <xf numFmtId="0" fontId="23" fillId="0" borderId="22" xfId="56" applyFont="1" applyBorder="1" applyAlignment="1">
      <alignment horizontal="justify" vertical="justify"/>
      <protection/>
    </xf>
    <xf numFmtId="0" fontId="23" fillId="0" borderId="20" xfId="56" applyFont="1" applyBorder="1" applyAlignment="1">
      <alignment horizontal="justify" vertical="justify"/>
      <protection/>
    </xf>
    <xf numFmtId="0" fontId="25" fillId="0" borderId="12" xfId="56" applyFont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 vertical="center"/>
      <protection/>
    </xf>
    <xf numFmtId="0" fontId="70" fillId="0" borderId="16" xfId="56" applyFont="1" applyBorder="1" applyAlignment="1">
      <alignment horizontal="center" wrapText="1"/>
      <protection/>
    </xf>
    <xf numFmtId="0" fontId="70" fillId="0" borderId="17" xfId="56" applyFont="1" applyBorder="1" applyAlignment="1">
      <alignment horizontal="center" wrapText="1"/>
      <protection/>
    </xf>
    <xf numFmtId="0" fontId="70" fillId="0" borderId="15" xfId="56" applyFont="1" applyBorder="1" applyAlignment="1">
      <alignment horizontal="center" wrapText="1"/>
      <protection/>
    </xf>
    <xf numFmtId="0" fontId="70" fillId="0" borderId="21" xfId="56" applyFont="1" applyBorder="1" applyAlignment="1">
      <alignment horizontal="center" wrapText="1"/>
      <protection/>
    </xf>
    <xf numFmtId="0" fontId="70" fillId="0" borderId="22" xfId="56" applyFont="1" applyBorder="1" applyAlignment="1">
      <alignment horizontal="center" wrapText="1"/>
      <protection/>
    </xf>
    <xf numFmtId="0" fontId="70" fillId="0" borderId="20" xfId="56" applyFont="1" applyBorder="1" applyAlignment="1">
      <alignment horizontal="center" wrapText="1"/>
      <protection/>
    </xf>
    <xf numFmtId="0" fontId="6" fillId="0" borderId="0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20" fillId="0" borderId="16" xfId="56" applyFont="1" applyBorder="1" applyAlignment="1">
      <alignment horizontal="center" vertical="center"/>
      <protection/>
    </xf>
    <xf numFmtId="0" fontId="20" fillId="0" borderId="19" xfId="56" applyFont="1" applyBorder="1" applyAlignment="1">
      <alignment horizontal="center" vertical="center"/>
      <protection/>
    </xf>
    <xf numFmtId="0" fontId="20" fillId="0" borderId="21" xfId="56" applyFont="1" applyBorder="1" applyAlignment="1">
      <alignment horizontal="center" vertical="center"/>
      <protection/>
    </xf>
    <xf numFmtId="0" fontId="71" fillId="0" borderId="16" xfId="56" applyFont="1" applyBorder="1" applyAlignment="1">
      <alignment horizontal="center" vertical="justify"/>
      <protection/>
    </xf>
    <xf numFmtId="0" fontId="71" fillId="0" borderId="17" xfId="56" applyFont="1" applyBorder="1" applyAlignment="1">
      <alignment horizontal="center" vertical="justify"/>
      <protection/>
    </xf>
    <xf numFmtId="0" fontId="71" fillId="0" borderId="15" xfId="56" applyFont="1" applyBorder="1" applyAlignment="1">
      <alignment horizontal="center" vertical="justify"/>
      <protection/>
    </xf>
    <xf numFmtId="0" fontId="71" fillId="0" borderId="19" xfId="56" applyFont="1" applyBorder="1" applyAlignment="1">
      <alignment horizontal="center" vertical="justify"/>
      <protection/>
    </xf>
    <xf numFmtId="0" fontId="71" fillId="0" borderId="0" xfId="56" applyFont="1" applyBorder="1" applyAlignment="1">
      <alignment horizontal="center" vertical="justify"/>
      <protection/>
    </xf>
    <xf numFmtId="0" fontId="71" fillId="0" borderId="18" xfId="56" applyFont="1" applyBorder="1" applyAlignment="1">
      <alignment horizontal="center" vertical="justify"/>
      <protection/>
    </xf>
    <xf numFmtId="0" fontId="71" fillId="0" borderId="21" xfId="56" applyFont="1" applyBorder="1" applyAlignment="1">
      <alignment horizontal="center" vertical="justify"/>
      <protection/>
    </xf>
    <xf numFmtId="0" fontId="71" fillId="0" borderId="22" xfId="56" applyFont="1" applyBorder="1" applyAlignment="1">
      <alignment horizontal="center" vertical="justify"/>
      <protection/>
    </xf>
    <xf numFmtId="0" fontId="71" fillId="0" borderId="20" xfId="56" applyFont="1" applyBorder="1" applyAlignment="1">
      <alignment horizontal="center" vertical="justify"/>
      <protection/>
    </xf>
    <xf numFmtId="0" fontId="26" fillId="0" borderId="16" xfId="56" applyFont="1" applyBorder="1" applyAlignment="1">
      <alignment horizontal="justify" vertical="justify"/>
      <protection/>
    </xf>
    <xf numFmtId="0" fontId="26" fillId="0" borderId="17" xfId="56" applyFont="1" applyBorder="1" applyAlignment="1">
      <alignment horizontal="justify" vertical="justify"/>
      <protection/>
    </xf>
    <xf numFmtId="0" fontId="26" fillId="0" borderId="15" xfId="56" applyFont="1" applyBorder="1" applyAlignment="1">
      <alignment horizontal="justify" vertical="justify"/>
      <protection/>
    </xf>
    <xf numFmtId="0" fontId="26" fillId="0" borderId="21" xfId="56" applyFont="1" applyBorder="1" applyAlignment="1">
      <alignment horizontal="justify" vertical="justify"/>
      <protection/>
    </xf>
    <xf numFmtId="0" fontId="26" fillId="0" borderId="22" xfId="56" applyFont="1" applyBorder="1" applyAlignment="1">
      <alignment horizontal="justify" vertical="justify"/>
      <protection/>
    </xf>
    <xf numFmtId="0" fontId="26" fillId="0" borderId="20" xfId="56" applyFont="1" applyBorder="1" applyAlignment="1">
      <alignment horizontal="justify" vertical="justify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cspoule@ziggo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50"/>
  <sheetViews>
    <sheetView showGridLines="0" tabSelected="1" zoomScalePageLayoutView="0" workbookViewId="0" topLeftCell="B5">
      <selection activeCell="I14" sqref="I14:I48"/>
    </sheetView>
  </sheetViews>
  <sheetFormatPr defaultColWidth="9.140625" defaultRowHeight="15"/>
  <cols>
    <col min="1" max="1" width="3.8515625" style="1" customWidth="1"/>
    <col min="2" max="2" width="4.421875" style="2" customWidth="1"/>
    <col min="3" max="3" width="10.7109375" style="1" customWidth="1"/>
    <col min="4" max="4" width="7.140625" style="1" customWidth="1"/>
    <col min="5" max="5" width="2.140625" style="1" customWidth="1"/>
    <col min="6" max="6" width="13.8515625" style="1" customWidth="1"/>
    <col min="7" max="7" width="4.7109375" style="2" customWidth="1"/>
    <col min="8" max="8" width="3.00390625" style="1" customWidth="1"/>
    <col min="9" max="9" width="4.421875" style="2" customWidth="1"/>
    <col min="10" max="10" width="17.28125" style="1" customWidth="1"/>
    <col min="11" max="11" width="1.7109375" style="1" customWidth="1"/>
    <col min="12" max="14" width="9.140625" style="1" customWidth="1"/>
    <col min="15" max="15" width="19.7109375" style="1" customWidth="1"/>
    <col min="16" max="19" width="9.140625" style="1" customWidth="1"/>
    <col min="20" max="20" width="19.140625" style="1" customWidth="1"/>
    <col min="21" max="21" width="19.00390625" style="1" customWidth="1"/>
    <col min="22" max="22" width="12.28125" style="1" customWidth="1"/>
    <col min="23" max="16384" width="9.14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thickBot="1"/>
    <row r="6" spans="8:22" ht="15.75" customHeight="1" thickBot="1">
      <c r="H6" s="156" t="s">
        <v>52</v>
      </c>
      <c r="I6" s="157"/>
      <c r="J6" s="158"/>
      <c r="M6" s="117" t="s">
        <v>0</v>
      </c>
      <c r="N6" s="3"/>
      <c r="O6" s="113" t="s">
        <v>53</v>
      </c>
      <c r="P6" s="120" t="s">
        <v>1</v>
      </c>
      <c r="Q6" s="121"/>
      <c r="R6" s="121"/>
      <c r="S6" s="121"/>
      <c r="T6" s="121"/>
      <c r="U6" s="122"/>
      <c r="V6" s="132" t="s">
        <v>2</v>
      </c>
    </row>
    <row r="7" spans="2:22" ht="16.5" thickBot="1">
      <c r="B7" s="142" t="s">
        <v>58</v>
      </c>
      <c r="C7" s="143"/>
      <c r="D7" s="143"/>
      <c r="E7" s="143"/>
      <c r="F7" s="144"/>
      <c r="H7" s="159"/>
      <c r="I7" s="160"/>
      <c r="J7" s="161"/>
      <c r="M7" s="118"/>
      <c r="N7" s="3"/>
      <c r="O7" s="112" t="s">
        <v>39</v>
      </c>
      <c r="P7" s="162"/>
      <c r="Q7" s="162"/>
      <c r="R7" s="162"/>
      <c r="S7" s="162"/>
      <c r="T7" s="162"/>
      <c r="U7" s="163"/>
      <c r="V7" s="133"/>
    </row>
    <row r="8" spans="13:22" ht="13.5" thickBot="1">
      <c r="M8" s="118"/>
      <c r="N8" s="3"/>
      <c r="O8" s="112" t="s">
        <v>49</v>
      </c>
      <c r="P8" s="5" t="s">
        <v>4</v>
      </c>
      <c r="Q8" s="116" t="s">
        <v>5</v>
      </c>
      <c r="R8" s="116"/>
      <c r="S8" s="116"/>
      <c r="T8" s="116"/>
      <c r="U8" s="6"/>
      <c r="V8" s="6">
        <v>30</v>
      </c>
    </row>
    <row r="9" spans="1:25" ht="18.75" customHeight="1" thickBot="1">
      <c r="A9" s="7" t="s">
        <v>6</v>
      </c>
      <c r="B9" s="8"/>
      <c r="C9" s="9"/>
      <c r="D9" s="10"/>
      <c r="E9" s="11"/>
      <c r="F9" s="12" t="s">
        <v>37</v>
      </c>
      <c r="G9" s="13"/>
      <c r="H9" s="14"/>
      <c r="I9" s="13"/>
      <c r="M9" s="118"/>
      <c r="N9" s="3"/>
      <c r="O9" s="112" t="s">
        <v>40</v>
      </c>
      <c r="P9" s="15" t="s">
        <v>7</v>
      </c>
      <c r="Q9" s="147" t="s">
        <v>27</v>
      </c>
      <c r="R9" s="147"/>
      <c r="S9" s="147"/>
      <c r="T9" s="147"/>
      <c r="U9" s="57"/>
      <c r="V9" s="57">
        <v>20</v>
      </c>
      <c r="W9" s="64"/>
      <c r="X9" s="64"/>
      <c r="Y9" s="64"/>
    </row>
    <row r="10" spans="1:25" ht="15" customHeight="1">
      <c r="A10" s="16" t="s">
        <v>8</v>
      </c>
      <c r="B10" s="17"/>
      <c r="C10" s="18"/>
      <c r="D10" s="126"/>
      <c r="E10" s="127"/>
      <c r="F10" s="127"/>
      <c r="G10" s="127"/>
      <c r="H10" s="127"/>
      <c r="I10" s="128"/>
      <c r="M10" s="118"/>
      <c r="N10" s="3"/>
      <c r="O10" s="112" t="s">
        <v>57</v>
      </c>
      <c r="P10" s="19"/>
      <c r="Q10" s="146" t="s">
        <v>29</v>
      </c>
      <c r="R10" s="146"/>
      <c r="S10" s="146"/>
      <c r="T10" s="146"/>
      <c r="U10" s="65"/>
      <c r="V10" s="65">
        <v>20</v>
      </c>
      <c r="W10" s="64"/>
      <c r="X10" s="64"/>
      <c r="Y10" s="64"/>
    </row>
    <row r="11" spans="1:25" ht="16.5" customHeight="1" thickBot="1">
      <c r="A11" s="20" t="s">
        <v>9</v>
      </c>
      <c r="B11" s="21"/>
      <c r="C11" s="22"/>
      <c r="D11" s="129"/>
      <c r="E11" s="130"/>
      <c r="F11" s="130"/>
      <c r="G11" s="130"/>
      <c r="H11" s="130"/>
      <c r="I11" s="131"/>
      <c r="M11" s="118"/>
      <c r="N11" s="3"/>
      <c r="O11" s="112" t="s">
        <v>50</v>
      </c>
      <c r="P11" s="23"/>
      <c r="Q11" s="145" t="s">
        <v>10</v>
      </c>
      <c r="R11" s="145"/>
      <c r="S11" s="145"/>
      <c r="T11" s="145"/>
      <c r="U11" s="58"/>
      <c r="V11" s="58">
        <v>20</v>
      </c>
      <c r="W11" s="64"/>
      <c r="X11" s="64"/>
      <c r="Y11" s="64"/>
    </row>
    <row r="12" spans="1:22" ht="13.5" thickBot="1">
      <c r="A12" s="24" t="s">
        <v>11</v>
      </c>
      <c r="B12" s="25"/>
      <c r="C12" s="26"/>
      <c r="D12" s="123"/>
      <c r="E12" s="124"/>
      <c r="F12" s="124"/>
      <c r="G12" s="124"/>
      <c r="H12" s="124"/>
      <c r="I12" s="125"/>
      <c r="M12" s="119"/>
      <c r="N12" s="3"/>
      <c r="O12" s="112" t="s">
        <v>54</v>
      </c>
      <c r="P12" s="19" t="s">
        <v>12</v>
      </c>
      <c r="Q12" s="146" t="s">
        <v>43</v>
      </c>
      <c r="R12" s="146"/>
      <c r="S12" s="146"/>
      <c r="T12" s="146"/>
      <c r="U12" s="56"/>
      <c r="V12" s="27">
        <v>30</v>
      </c>
    </row>
    <row r="13" spans="15:25" ht="14.25" customHeight="1" thickBot="1">
      <c r="O13" s="112" t="s">
        <v>55</v>
      </c>
      <c r="P13" s="5" t="s">
        <v>13</v>
      </c>
      <c r="Q13" s="116" t="s">
        <v>14</v>
      </c>
      <c r="R13" s="116"/>
      <c r="S13" s="116"/>
      <c r="T13" s="116"/>
      <c r="U13" s="28"/>
      <c r="V13" s="6" t="s">
        <v>15</v>
      </c>
      <c r="W13" s="115"/>
      <c r="X13" s="115"/>
      <c r="Y13" s="115"/>
    </row>
    <row r="14" spans="1:25" ht="13.5" customHeight="1" thickBot="1">
      <c r="A14" s="29">
        <v>1</v>
      </c>
      <c r="B14" s="30" t="s">
        <v>17</v>
      </c>
      <c r="C14" s="31">
        <v>43366</v>
      </c>
      <c r="D14" s="32">
        <v>0.6041666666666666</v>
      </c>
      <c r="E14" s="33"/>
      <c r="F14" s="34" t="s">
        <v>3</v>
      </c>
      <c r="G14" s="35"/>
      <c r="H14" s="36" t="s">
        <v>18</v>
      </c>
      <c r="I14" s="35"/>
      <c r="J14" s="34" t="s">
        <v>57</v>
      </c>
      <c r="K14" s="33"/>
      <c r="L14" s="37"/>
      <c r="M14" s="38">
        <f aca="true" t="shared" si="0" ref="M14:M19">IF(AND(G14="",I14=""),"",IF(OR(G14="",I14=""),"FOUT",IF(G14&gt;I14,"1",IF(G14=I14,3,2))))</f>
      </c>
      <c r="N14" s="39"/>
      <c r="O14" s="112" t="s">
        <v>3</v>
      </c>
      <c r="P14" s="5" t="s">
        <v>19</v>
      </c>
      <c r="Q14" s="116" t="s">
        <v>44</v>
      </c>
      <c r="R14" s="116"/>
      <c r="S14" s="116"/>
      <c r="T14" s="116"/>
      <c r="U14" s="28"/>
      <c r="V14" s="6" t="s">
        <v>15</v>
      </c>
      <c r="W14" s="115"/>
      <c r="X14" s="115"/>
      <c r="Y14" s="115"/>
    </row>
    <row r="15" spans="1:25" ht="13.5" thickBot="1">
      <c r="A15" s="40">
        <v>2</v>
      </c>
      <c r="B15" s="41" t="s">
        <v>17</v>
      </c>
      <c r="C15" s="42">
        <f>C14+7</f>
        <v>43373</v>
      </c>
      <c r="D15" s="32">
        <v>0.6041666666666666</v>
      </c>
      <c r="E15" s="43"/>
      <c r="F15" s="44" t="s">
        <v>41</v>
      </c>
      <c r="G15" s="35"/>
      <c r="H15" s="45" t="s">
        <v>18</v>
      </c>
      <c r="I15" s="35"/>
      <c r="J15" s="44" t="s">
        <v>3</v>
      </c>
      <c r="K15" s="43"/>
      <c r="L15" s="37"/>
      <c r="M15" s="46">
        <f t="shared" si="0"/>
      </c>
      <c r="N15" s="59"/>
      <c r="O15" s="112" t="s">
        <v>56</v>
      </c>
      <c r="P15" s="5" t="s">
        <v>21</v>
      </c>
      <c r="Q15" s="116" t="s">
        <v>20</v>
      </c>
      <c r="R15" s="116"/>
      <c r="S15" s="116"/>
      <c r="T15" s="116"/>
      <c r="U15" s="28"/>
      <c r="V15" s="6" t="s">
        <v>15</v>
      </c>
      <c r="W15" s="115"/>
      <c r="X15" s="115"/>
      <c r="Y15" s="115"/>
    </row>
    <row r="16" spans="1:22" ht="13.5" thickBot="1">
      <c r="A16" s="29">
        <v>3</v>
      </c>
      <c r="B16" s="30" t="s">
        <v>17</v>
      </c>
      <c r="C16" s="110">
        <f aca="true" t="shared" si="1" ref="C16:C29">C15+7</f>
        <v>43380</v>
      </c>
      <c r="D16" s="32">
        <v>0.6041666666666666</v>
      </c>
      <c r="E16" s="33"/>
      <c r="F16" s="34" t="s">
        <v>3</v>
      </c>
      <c r="G16" s="35"/>
      <c r="H16" s="36" t="s">
        <v>18</v>
      </c>
      <c r="I16" s="35"/>
      <c r="J16" s="34" t="s">
        <v>49</v>
      </c>
      <c r="K16" s="33"/>
      <c r="L16" s="37"/>
      <c r="M16" s="38">
        <f t="shared" si="0"/>
      </c>
      <c r="N16" s="59"/>
      <c r="O16" s="112" t="s">
        <v>41</v>
      </c>
      <c r="P16" s="23" t="s">
        <v>23</v>
      </c>
      <c r="Q16" s="93" t="s">
        <v>22</v>
      </c>
      <c r="R16" s="92"/>
      <c r="S16" s="92"/>
      <c r="T16" s="92"/>
      <c r="U16" s="27"/>
      <c r="V16" s="6" t="s">
        <v>15</v>
      </c>
    </row>
    <row r="17" spans="1:22" ht="15.75" customHeight="1" thickBot="1">
      <c r="A17" s="40">
        <v>4</v>
      </c>
      <c r="B17" s="41" t="s">
        <v>17</v>
      </c>
      <c r="C17" s="42">
        <f t="shared" si="1"/>
        <v>43387</v>
      </c>
      <c r="D17" s="32">
        <v>0.6041666666666666</v>
      </c>
      <c r="E17" s="43"/>
      <c r="F17" s="44" t="s">
        <v>50</v>
      </c>
      <c r="G17" s="35"/>
      <c r="H17" s="45" t="s">
        <v>18</v>
      </c>
      <c r="I17" s="35"/>
      <c r="J17" s="44" t="s">
        <v>3</v>
      </c>
      <c r="K17" s="43"/>
      <c r="L17" s="37"/>
      <c r="M17" s="46">
        <f t="shared" si="0"/>
      </c>
      <c r="N17" s="59"/>
      <c r="O17" s="112" t="s">
        <v>42</v>
      </c>
      <c r="P17" s="23" t="s">
        <v>26</v>
      </c>
      <c r="Q17" s="145" t="s">
        <v>45</v>
      </c>
      <c r="R17" s="145"/>
      <c r="S17" s="145"/>
      <c r="T17" s="145"/>
      <c r="U17" s="56"/>
      <c r="V17" s="28">
        <v>10</v>
      </c>
    </row>
    <row r="18" spans="1:22" ht="15.75" customHeight="1" thickBot="1">
      <c r="A18" s="29">
        <v>5</v>
      </c>
      <c r="B18" s="30" t="s">
        <v>17</v>
      </c>
      <c r="C18" s="110">
        <f t="shared" si="1"/>
        <v>43394</v>
      </c>
      <c r="D18" s="32">
        <v>0.6041666666666666</v>
      </c>
      <c r="E18" s="33"/>
      <c r="F18" s="34" t="s">
        <v>3</v>
      </c>
      <c r="G18" s="35"/>
      <c r="H18" s="36" t="s">
        <v>18</v>
      </c>
      <c r="I18" s="35"/>
      <c r="J18" s="34" t="s">
        <v>53</v>
      </c>
      <c r="K18" s="33"/>
      <c r="L18" s="37"/>
      <c r="M18" s="38">
        <f t="shared" si="0"/>
      </c>
      <c r="N18" s="59"/>
      <c r="O18" s="112" t="s">
        <v>38</v>
      </c>
      <c r="P18" s="62" t="s">
        <v>33</v>
      </c>
      <c r="Q18" s="94" t="s">
        <v>28</v>
      </c>
      <c r="R18" s="95"/>
      <c r="S18" s="95"/>
      <c r="T18" s="96"/>
      <c r="U18" s="57"/>
      <c r="V18" s="57">
        <v>10</v>
      </c>
    </row>
    <row r="19" spans="1:23" ht="13.5" thickBot="1">
      <c r="A19" s="40">
        <v>6</v>
      </c>
      <c r="B19" s="41" t="s">
        <v>17</v>
      </c>
      <c r="C19" s="42">
        <f t="shared" si="1"/>
        <v>43401</v>
      </c>
      <c r="D19" s="32">
        <v>0.6041666666666666</v>
      </c>
      <c r="E19" s="43"/>
      <c r="F19" s="44" t="s">
        <v>55</v>
      </c>
      <c r="G19" s="35"/>
      <c r="H19" s="45" t="s">
        <v>18</v>
      </c>
      <c r="I19" s="35"/>
      <c r="J19" s="44" t="s">
        <v>3</v>
      </c>
      <c r="K19" s="43"/>
      <c r="L19" s="37"/>
      <c r="M19" s="46">
        <f t="shared" si="0"/>
      </c>
      <c r="N19" s="59"/>
      <c r="O19" s="114" t="s">
        <v>51</v>
      </c>
      <c r="P19" s="63"/>
      <c r="Q19" s="97"/>
      <c r="R19" s="98"/>
      <c r="S19" s="98"/>
      <c r="T19" s="99"/>
      <c r="U19" s="28"/>
      <c r="V19" s="58">
        <v>10</v>
      </c>
      <c r="W19" s="47"/>
    </row>
    <row r="20" spans="1:23" ht="13.5" customHeight="1" hidden="1" thickBot="1">
      <c r="A20" s="29">
        <v>7</v>
      </c>
      <c r="B20" s="30" t="s">
        <v>17</v>
      </c>
      <c r="C20" s="42">
        <f t="shared" si="1"/>
        <v>43408</v>
      </c>
      <c r="D20" s="32">
        <v>0.6041666666666666</v>
      </c>
      <c r="E20" s="48"/>
      <c r="F20" s="34" t="s">
        <v>38</v>
      </c>
      <c r="G20" s="35"/>
      <c r="H20" s="49"/>
      <c r="I20" s="35"/>
      <c r="J20" s="34" t="s">
        <v>38</v>
      </c>
      <c r="K20" s="48"/>
      <c r="L20" s="37"/>
      <c r="M20" s="50"/>
      <c r="N20" s="60"/>
      <c r="O20" s="4" t="s">
        <v>42</v>
      </c>
      <c r="Q20" s="100"/>
      <c r="R20" s="100"/>
      <c r="S20" s="100"/>
      <c r="T20" s="100"/>
      <c r="U20" s="2"/>
      <c r="V20" s="51"/>
      <c r="W20" s="47"/>
    </row>
    <row r="21" spans="1:23" ht="13.5" customHeight="1" hidden="1" thickBot="1">
      <c r="A21" s="40">
        <v>8</v>
      </c>
      <c r="B21" s="41" t="s">
        <v>17</v>
      </c>
      <c r="C21" s="42">
        <f t="shared" si="1"/>
        <v>43415</v>
      </c>
      <c r="D21" s="32">
        <v>0.6041666666666666</v>
      </c>
      <c r="E21" s="52"/>
      <c r="F21" s="44" t="s">
        <v>38</v>
      </c>
      <c r="G21" s="35"/>
      <c r="H21" s="53"/>
      <c r="I21" s="35"/>
      <c r="J21" s="44" t="s">
        <v>38</v>
      </c>
      <c r="K21" s="54"/>
      <c r="L21" s="37"/>
      <c r="M21" s="55" t="s">
        <v>24</v>
      </c>
      <c r="N21" s="61"/>
      <c r="O21" s="4"/>
      <c r="Q21" s="100"/>
      <c r="R21" s="100"/>
      <c r="S21" s="100"/>
      <c r="T21" s="100"/>
      <c r="U21" s="2"/>
      <c r="V21" s="51"/>
      <c r="W21" s="47"/>
    </row>
    <row r="22" spans="1:23" ht="15" customHeight="1" thickBot="1">
      <c r="A22" s="29">
        <v>7</v>
      </c>
      <c r="B22" s="30" t="s">
        <v>17</v>
      </c>
      <c r="C22" s="110">
        <f>C19+7</f>
        <v>43408</v>
      </c>
      <c r="D22" s="32">
        <v>0.6041666666666666</v>
      </c>
      <c r="E22" s="33"/>
      <c r="F22" s="34" t="s">
        <v>3</v>
      </c>
      <c r="G22" s="35"/>
      <c r="H22" s="36" t="s">
        <v>18</v>
      </c>
      <c r="I22" s="35"/>
      <c r="J22" s="34" t="s">
        <v>56</v>
      </c>
      <c r="K22" s="33"/>
      <c r="L22" s="37"/>
      <c r="M22" s="38">
        <f aca="true" t="shared" si="2" ref="M22:M27">IF(AND(G22="",I22=""),"",IF(OR(G22="",I22=""),"FOUT",IF(G22&gt;I22,"1",IF(G22=I22,3,2))))</f>
      </c>
      <c r="N22" s="59"/>
      <c r="O22" s="51"/>
      <c r="P22" s="90" t="s">
        <v>46</v>
      </c>
      <c r="Q22" s="176" t="s">
        <v>47</v>
      </c>
      <c r="R22" s="177"/>
      <c r="S22" s="177"/>
      <c r="T22" s="178"/>
      <c r="U22" s="111">
        <f>SUM(G14:G47,I14:I47)</f>
        <v>0</v>
      </c>
      <c r="V22" s="51"/>
      <c r="W22" s="47"/>
    </row>
    <row r="23" spans="1:23" ht="15.75" customHeight="1" thickBot="1">
      <c r="A23" s="40">
        <v>8</v>
      </c>
      <c r="B23" s="41" t="s">
        <v>17</v>
      </c>
      <c r="C23" s="42">
        <f>C22+14</f>
        <v>43422</v>
      </c>
      <c r="D23" s="32">
        <v>0.6041666666666666</v>
      </c>
      <c r="E23" s="43"/>
      <c r="F23" s="44" t="s">
        <v>42</v>
      </c>
      <c r="G23" s="35"/>
      <c r="H23" s="45" t="s">
        <v>18</v>
      </c>
      <c r="I23" s="35"/>
      <c r="J23" s="44" t="s">
        <v>3</v>
      </c>
      <c r="K23" s="43"/>
      <c r="L23" s="37"/>
      <c r="M23" s="46">
        <f t="shared" si="2"/>
      </c>
      <c r="N23" s="59"/>
      <c r="O23" s="51"/>
      <c r="P23" s="91"/>
      <c r="Q23" s="179"/>
      <c r="R23" s="180"/>
      <c r="S23" s="180"/>
      <c r="T23" s="181"/>
      <c r="V23" s="51"/>
      <c r="W23" s="47"/>
    </row>
    <row r="24" spans="1:23" ht="12.75">
      <c r="A24" s="29">
        <v>9</v>
      </c>
      <c r="B24" s="30" t="s">
        <v>17</v>
      </c>
      <c r="C24" s="110">
        <f t="shared" si="1"/>
        <v>43429</v>
      </c>
      <c r="D24" s="32">
        <v>0.6041666666666666</v>
      </c>
      <c r="E24" s="33"/>
      <c r="F24" s="34" t="s">
        <v>40</v>
      </c>
      <c r="G24" s="35"/>
      <c r="H24" s="36" t="s">
        <v>18</v>
      </c>
      <c r="I24" s="35"/>
      <c r="J24" s="34" t="s">
        <v>3</v>
      </c>
      <c r="K24" s="33"/>
      <c r="L24" s="37"/>
      <c r="M24" s="38">
        <f t="shared" si="2"/>
      </c>
      <c r="N24" s="59"/>
      <c r="V24" s="51"/>
      <c r="W24" s="47"/>
    </row>
    <row r="25" spans="1:23" ht="13.5" thickBot="1">
      <c r="A25" s="40">
        <v>10</v>
      </c>
      <c r="B25" s="41" t="s">
        <v>17</v>
      </c>
      <c r="C25" s="42">
        <f t="shared" si="1"/>
        <v>43436</v>
      </c>
      <c r="D25" s="32">
        <v>0.6041666666666666</v>
      </c>
      <c r="E25" s="43"/>
      <c r="F25" s="44" t="s">
        <v>3</v>
      </c>
      <c r="G25" s="35"/>
      <c r="H25" s="45" t="s">
        <v>18</v>
      </c>
      <c r="I25" s="35"/>
      <c r="J25" s="44" t="s">
        <v>38</v>
      </c>
      <c r="K25" s="43"/>
      <c r="L25" s="37"/>
      <c r="M25" s="46">
        <f t="shared" si="2"/>
      </c>
      <c r="N25" s="59"/>
      <c r="V25" s="51"/>
      <c r="W25" s="47"/>
    </row>
    <row r="26" spans="1:23" ht="12.75">
      <c r="A26" s="29">
        <v>11</v>
      </c>
      <c r="B26" s="30" t="s">
        <v>17</v>
      </c>
      <c r="C26" s="110">
        <f>C25+7</f>
        <v>43443</v>
      </c>
      <c r="D26" s="32">
        <v>0.6041666666666666</v>
      </c>
      <c r="E26" s="33"/>
      <c r="F26" s="34" t="s">
        <v>54</v>
      </c>
      <c r="G26" s="35"/>
      <c r="H26" s="36" t="s">
        <v>18</v>
      </c>
      <c r="I26" s="35"/>
      <c r="J26" s="34" t="s">
        <v>3</v>
      </c>
      <c r="K26" s="33"/>
      <c r="L26" s="37"/>
      <c r="M26" s="38">
        <f t="shared" si="2"/>
      </c>
      <c r="N26" s="59"/>
      <c r="O26" s="71"/>
      <c r="P26" s="72" t="s">
        <v>25</v>
      </c>
      <c r="Q26" s="73"/>
      <c r="R26" s="73"/>
      <c r="S26" s="73"/>
      <c r="T26" s="73"/>
      <c r="U26" s="73"/>
      <c r="V26" s="88"/>
      <c r="W26" s="75"/>
    </row>
    <row r="27" spans="1:23" ht="12.75" customHeight="1" thickBot="1">
      <c r="A27" s="40">
        <v>12</v>
      </c>
      <c r="B27" s="41" t="s">
        <v>17</v>
      </c>
      <c r="C27" s="42">
        <f>C26+7</f>
        <v>43450</v>
      </c>
      <c r="D27" s="32">
        <v>0.6041666666666666</v>
      </c>
      <c r="E27" s="43"/>
      <c r="F27" s="44" t="s">
        <v>3</v>
      </c>
      <c r="G27" s="35"/>
      <c r="H27" s="45" t="s">
        <v>18</v>
      </c>
      <c r="I27" s="35"/>
      <c r="J27" s="44" t="s">
        <v>51</v>
      </c>
      <c r="K27" s="43"/>
      <c r="L27" s="37"/>
      <c r="M27" s="46">
        <f t="shared" si="2"/>
      </c>
      <c r="N27" s="59"/>
      <c r="O27" s="71"/>
      <c r="P27" s="76" t="s">
        <v>48</v>
      </c>
      <c r="Q27" s="77"/>
      <c r="R27" s="77"/>
      <c r="S27" s="77"/>
      <c r="T27" s="77"/>
      <c r="U27" s="77"/>
      <c r="V27" s="89"/>
      <c r="W27" s="75"/>
    </row>
    <row r="28" spans="1:23" ht="12.75" customHeight="1" hidden="1">
      <c r="A28" s="29">
        <v>13</v>
      </c>
      <c r="B28" s="30" t="s">
        <v>17</v>
      </c>
      <c r="C28" s="42">
        <f t="shared" si="1"/>
        <v>43457</v>
      </c>
      <c r="D28" s="32">
        <v>0.6041666666666666</v>
      </c>
      <c r="E28" s="48"/>
      <c r="F28" s="34" t="s">
        <v>3</v>
      </c>
      <c r="G28" s="35"/>
      <c r="H28" s="49"/>
      <c r="I28" s="35"/>
      <c r="J28" s="34" t="s">
        <v>3</v>
      </c>
      <c r="K28" s="48"/>
      <c r="L28" s="37"/>
      <c r="M28" s="50"/>
      <c r="N28" s="60"/>
      <c r="O28" s="71"/>
      <c r="P28" s="71"/>
      <c r="Q28" s="71"/>
      <c r="R28" s="71"/>
      <c r="S28" s="71"/>
      <c r="T28" s="71"/>
      <c r="U28" s="71"/>
      <c r="V28" s="74"/>
      <c r="W28" s="75"/>
    </row>
    <row r="29" spans="1:23" ht="13.5" customHeight="1" hidden="1" thickBot="1">
      <c r="A29" s="40">
        <v>14</v>
      </c>
      <c r="B29" s="41" t="s">
        <v>17</v>
      </c>
      <c r="C29" s="42">
        <f t="shared" si="1"/>
        <v>43464</v>
      </c>
      <c r="D29" s="32">
        <v>0.6041666666666666</v>
      </c>
      <c r="E29" s="52"/>
      <c r="F29" s="44" t="s">
        <v>3</v>
      </c>
      <c r="G29" s="35"/>
      <c r="H29" s="53"/>
      <c r="I29" s="35"/>
      <c r="J29" s="44" t="s">
        <v>3</v>
      </c>
      <c r="K29" s="54"/>
      <c r="L29" s="37"/>
      <c r="M29" s="55" t="s">
        <v>24</v>
      </c>
      <c r="N29" s="61"/>
      <c r="O29" s="71"/>
      <c r="P29" s="71"/>
      <c r="Q29" s="71"/>
      <c r="R29" s="71"/>
      <c r="S29" s="71"/>
      <c r="T29" s="71"/>
      <c r="U29" s="71"/>
      <c r="V29" s="74"/>
      <c r="W29" s="75"/>
    </row>
    <row r="30" spans="1:23" ht="15" customHeight="1" thickBot="1">
      <c r="A30" s="29">
        <v>13</v>
      </c>
      <c r="B30" s="30" t="s">
        <v>17</v>
      </c>
      <c r="C30" s="110">
        <v>43120</v>
      </c>
      <c r="D30" s="32">
        <v>0.6041666666666666</v>
      </c>
      <c r="E30" s="33"/>
      <c r="F30" s="34" t="s">
        <v>3</v>
      </c>
      <c r="G30" s="35"/>
      <c r="H30" s="36" t="s">
        <v>18</v>
      </c>
      <c r="I30" s="35"/>
      <c r="J30" s="34" t="s">
        <v>39</v>
      </c>
      <c r="K30" s="33"/>
      <c r="L30" s="37"/>
      <c r="M30" s="38">
        <f aca="true" t="shared" si="3" ref="M30:M36">IF(AND(G30="",I30=""),"",IF(OR(G30="",I30=""),"FOUT",IF(G30&gt;I30,"1",IF(G30=I30,3,2))))</f>
      </c>
      <c r="N30" s="59"/>
      <c r="O30" s="71"/>
      <c r="P30" s="71"/>
      <c r="Q30" s="71"/>
      <c r="R30" s="71"/>
      <c r="S30" s="71"/>
      <c r="T30" s="71"/>
      <c r="U30" s="71"/>
      <c r="V30" s="74"/>
      <c r="W30" s="75"/>
    </row>
    <row r="31" spans="1:23" ht="15" customHeight="1">
      <c r="A31" s="40">
        <v>14</v>
      </c>
      <c r="B31" s="41" t="s">
        <v>17</v>
      </c>
      <c r="C31" s="42">
        <f>C30+7</f>
        <v>43127</v>
      </c>
      <c r="D31" s="32">
        <v>0.6041666666666666</v>
      </c>
      <c r="E31" s="43"/>
      <c r="F31" s="44" t="s">
        <v>56</v>
      </c>
      <c r="G31" s="35"/>
      <c r="H31" s="45" t="s">
        <v>18</v>
      </c>
      <c r="I31" s="35"/>
      <c r="J31" s="44" t="s">
        <v>3</v>
      </c>
      <c r="K31" s="43"/>
      <c r="L31" s="37"/>
      <c r="M31" s="46">
        <f t="shared" si="3"/>
      </c>
      <c r="N31" s="59"/>
      <c r="O31" s="164" t="s">
        <v>30</v>
      </c>
      <c r="P31" s="167" t="s">
        <v>31</v>
      </c>
      <c r="Q31" s="168"/>
      <c r="R31" s="168"/>
      <c r="S31" s="168"/>
      <c r="T31" s="168"/>
      <c r="U31" s="169"/>
      <c r="V31" s="74"/>
      <c r="W31" s="75"/>
    </row>
    <row r="32" spans="1:23" ht="15" customHeight="1">
      <c r="A32" s="29">
        <v>15</v>
      </c>
      <c r="B32" s="30" t="s">
        <v>17</v>
      </c>
      <c r="C32" s="110">
        <v>43134</v>
      </c>
      <c r="D32" s="32">
        <v>0.6041666666666666</v>
      </c>
      <c r="E32" s="33"/>
      <c r="F32" s="34" t="s">
        <v>3</v>
      </c>
      <c r="G32" s="35"/>
      <c r="H32" s="36" t="s">
        <v>18</v>
      </c>
      <c r="I32" s="35"/>
      <c r="J32" s="34" t="s">
        <v>42</v>
      </c>
      <c r="K32" s="33"/>
      <c r="L32" s="37"/>
      <c r="M32" s="38">
        <f t="shared" si="3"/>
      </c>
      <c r="N32" s="59"/>
      <c r="O32" s="165"/>
      <c r="P32" s="170"/>
      <c r="Q32" s="171"/>
      <c r="R32" s="171"/>
      <c r="S32" s="171"/>
      <c r="T32" s="171"/>
      <c r="U32" s="172"/>
      <c r="V32" s="74"/>
      <c r="W32" s="75"/>
    </row>
    <row r="33" spans="1:23" ht="15" customHeight="1">
      <c r="A33" s="40">
        <v>16</v>
      </c>
      <c r="B33" s="41" t="s">
        <v>17</v>
      </c>
      <c r="C33" s="42">
        <f>C32+7</f>
        <v>43141</v>
      </c>
      <c r="D33" s="32">
        <v>0.6041666666666666</v>
      </c>
      <c r="E33" s="43"/>
      <c r="F33" s="44" t="s">
        <v>57</v>
      </c>
      <c r="G33" s="35"/>
      <c r="H33" s="45" t="s">
        <v>18</v>
      </c>
      <c r="I33" s="35"/>
      <c r="J33" s="44" t="s">
        <v>3</v>
      </c>
      <c r="K33" s="43"/>
      <c r="L33" s="37"/>
      <c r="M33" s="46">
        <f t="shared" si="3"/>
      </c>
      <c r="N33" s="59"/>
      <c r="O33" s="165"/>
      <c r="P33" s="170"/>
      <c r="Q33" s="171"/>
      <c r="R33" s="171"/>
      <c r="S33" s="171"/>
      <c r="T33" s="171"/>
      <c r="U33" s="172"/>
      <c r="V33" s="74"/>
      <c r="W33" s="75"/>
    </row>
    <row r="34" spans="1:23" ht="13.5" customHeight="1" thickBot="1">
      <c r="A34" s="29">
        <v>17</v>
      </c>
      <c r="B34" s="30" t="s">
        <v>17</v>
      </c>
      <c r="C34" s="110">
        <f>C33+7</f>
        <v>43148</v>
      </c>
      <c r="D34" s="32">
        <v>0.6041666666666666</v>
      </c>
      <c r="E34" s="33"/>
      <c r="F34" s="34" t="s">
        <v>3</v>
      </c>
      <c r="G34" s="35"/>
      <c r="H34" s="36" t="s">
        <v>18</v>
      </c>
      <c r="I34" s="35"/>
      <c r="J34" s="34" t="s">
        <v>41</v>
      </c>
      <c r="K34" s="33"/>
      <c r="L34" s="37"/>
      <c r="M34" s="38">
        <f t="shared" si="3"/>
      </c>
      <c r="N34" s="59"/>
      <c r="O34" s="166"/>
      <c r="P34" s="173"/>
      <c r="Q34" s="174"/>
      <c r="R34" s="174"/>
      <c r="S34" s="174"/>
      <c r="T34" s="174"/>
      <c r="U34" s="175"/>
      <c r="V34" s="74"/>
      <c r="W34" s="75"/>
    </row>
    <row r="35" spans="1:23" ht="13.5" thickBot="1">
      <c r="A35" s="40">
        <v>18</v>
      </c>
      <c r="B35" s="41" t="s">
        <v>17</v>
      </c>
      <c r="C35" s="42">
        <f aca="true" t="shared" si="4" ref="C35:C45">C34+7</f>
        <v>43155</v>
      </c>
      <c r="D35" s="32">
        <v>0.6041666666666666</v>
      </c>
      <c r="E35" s="43"/>
      <c r="F35" s="44" t="s">
        <v>53</v>
      </c>
      <c r="G35" s="35"/>
      <c r="H35" s="45" t="s">
        <v>18</v>
      </c>
      <c r="I35" s="35"/>
      <c r="J35" s="44" t="s">
        <v>3</v>
      </c>
      <c r="K35" s="43"/>
      <c r="L35" s="37"/>
      <c r="M35" s="46">
        <f t="shared" si="3"/>
      </c>
      <c r="N35" s="59"/>
      <c r="O35" s="83"/>
      <c r="P35" s="79"/>
      <c r="Q35" s="79"/>
      <c r="R35" s="79"/>
      <c r="S35" s="79"/>
      <c r="T35" s="79"/>
      <c r="U35" s="71"/>
      <c r="V35" s="74"/>
      <c r="W35" s="75"/>
    </row>
    <row r="36" spans="1:23" ht="13.5" customHeight="1" hidden="1" thickBot="1">
      <c r="A36" s="29">
        <v>23</v>
      </c>
      <c r="B36" s="30" t="s">
        <v>17</v>
      </c>
      <c r="C36" s="42">
        <f t="shared" si="4"/>
        <v>43162</v>
      </c>
      <c r="D36" s="32">
        <v>0.6041666666666666</v>
      </c>
      <c r="E36" s="48"/>
      <c r="F36" s="34" t="s">
        <v>3</v>
      </c>
      <c r="G36" s="35"/>
      <c r="H36" s="49"/>
      <c r="I36" s="35"/>
      <c r="J36" s="34" t="s">
        <v>3</v>
      </c>
      <c r="K36" s="48"/>
      <c r="L36" s="37"/>
      <c r="M36" s="50">
        <f t="shared" si="3"/>
      </c>
      <c r="N36" s="60"/>
      <c r="O36" s="80"/>
      <c r="P36" s="84"/>
      <c r="Q36" s="81"/>
      <c r="R36" s="81"/>
      <c r="S36" s="81"/>
      <c r="T36" s="82"/>
      <c r="U36" s="71"/>
      <c r="V36" s="74"/>
      <c r="W36" s="75"/>
    </row>
    <row r="37" spans="1:23" ht="12.75" customHeight="1" hidden="1">
      <c r="A37" s="40">
        <v>24</v>
      </c>
      <c r="B37" s="41" t="s">
        <v>17</v>
      </c>
      <c r="C37" s="42">
        <f t="shared" si="4"/>
        <v>43169</v>
      </c>
      <c r="D37" s="32">
        <v>0.6041666666666666</v>
      </c>
      <c r="E37" s="52"/>
      <c r="F37" s="44" t="s">
        <v>3</v>
      </c>
      <c r="G37" s="35"/>
      <c r="H37" s="53"/>
      <c r="I37" s="35"/>
      <c r="J37" s="44" t="s">
        <v>3</v>
      </c>
      <c r="K37" s="54"/>
      <c r="L37" s="37"/>
      <c r="M37" s="55" t="s">
        <v>24</v>
      </c>
      <c r="N37" s="61"/>
      <c r="O37" s="80"/>
      <c r="P37" s="77"/>
      <c r="Q37" s="77"/>
      <c r="R37" s="78"/>
      <c r="S37" s="71"/>
      <c r="T37" s="71"/>
      <c r="U37" s="71"/>
      <c r="V37" s="74"/>
      <c r="W37" s="75"/>
    </row>
    <row r="38" spans="1:23" ht="12.75" customHeight="1">
      <c r="A38" s="29">
        <v>19</v>
      </c>
      <c r="B38" s="30" t="s">
        <v>17</v>
      </c>
      <c r="C38" s="110">
        <v>43176</v>
      </c>
      <c r="D38" s="32">
        <v>0.6041666666666666</v>
      </c>
      <c r="E38" s="33"/>
      <c r="F38" s="34" t="s">
        <v>3</v>
      </c>
      <c r="G38" s="35"/>
      <c r="H38" s="36" t="s">
        <v>18</v>
      </c>
      <c r="I38" s="35"/>
      <c r="J38" s="34" t="s">
        <v>55</v>
      </c>
      <c r="K38" s="33"/>
      <c r="L38" s="37"/>
      <c r="M38" s="38">
        <f aca="true" t="shared" si="5" ref="M38:M43">IF(AND(G38="",I38=""),"",IF(OR(G38="",I38=""),"FOUT",IF(G38&gt;I38,"1",IF(G38=I38,3,2))))</f>
      </c>
      <c r="N38" s="59"/>
      <c r="O38" s="154" t="s">
        <v>32</v>
      </c>
      <c r="P38" s="148" t="s">
        <v>16</v>
      </c>
      <c r="Q38" s="149"/>
      <c r="R38" s="149"/>
      <c r="S38" s="149"/>
      <c r="T38" s="150"/>
      <c r="U38" s="71"/>
      <c r="V38" s="74"/>
      <c r="W38" s="75"/>
    </row>
    <row r="39" spans="1:23" ht="13.5" thickBot="1">
      <c r="A39" s="40">
        <v>20</v>
      </c>
      <c r="B39" s="41" t="s">
        <v>17</v>
      </c>
      <c r="C39" s="42">
        <f t="shared" si="4"/>
        <v>43183</v>
      </c>
      <c r="D39" s="32">
        <v>0.6041666666666666</v>
      </c>
      <c r="E39" s="43"/>
      <c r="F39" s="44" t="s">
        <v>39</v>
      </c>
      <c r="G39" s="35"/>
      <c r="H39" s="45" t="s">
        <v>18</v>
      </c>
      <c r="I39" s="35"/>
      <c r="J39" s="44" t="s">
        <v>3</v>
      </c>
      <c r="K39" s="43"/>
      <c r="L39" s="37"/>
      <c r="M39" s="46">
        <f t="shared" si="5"/>
      </c>
      <c r="N39" s="59"/>
      <c r="O39" s="155"/>
      <c r="P39" s="151"/>
      <c r="Q39" s="152"/>
      <c r="R39" s="152"/>
      <c r="S39" s="152"/>
      <c r="T39" s="153"/>
      <c r="U39" s="71"/>
      <c r="V39" s="74"/>
      <c r="W39" s="71"/>
    </row>
    <row r="40" spans="1:23" ht="13.5" thickBot="1">
      <c r="A40" s="29">
        <v>21</v>
      </c>
      <c r="B40" s="30" t="s">
        <v>17</v>
      </c>
      <c r="C40" s="110">
        <v>43197</v>
      </c>
      <c r="D40" s="32">
        <v>0.6041666666666666</v>
      </c>
      <c r="E40" s="33"/>
      <c r="F40" s="34" t="s">
        <v>51</v>
      </c>
      <c r="G40" s="35"/>
      <c r="H40" s="36" t="s">
        <v>18</v>
      </c>
      <c r="I40" s="35"/>
      <c r="J40" s="34" t="s">
        <v>3</v>
      </c>
      <c r="K40" s="33"/>
      <c r="L40" s="37"/>
      <c r="M40" s="38">
        <f t="shared" si="5"/>
      </c>
      <c r="N40" s="59"/>
      <c r="O40" s="71"/>
      <c r="P40" s="71"/>
      <c r="Q40" s="71"/>
      <c r="R40" s="71"/>
      <c r="S40" s="71"/>
      <c r="T40" s="71"/>
      <c r="U40" s="71"/>
      <c r="V40" s="71"/>
      <c r="W40" s="71"/>
    </row>
    <row r="41" spans="1:24" ht="12.75">
      <c r="A41" s="40">
        <v>22</v>
      </c>
      <c r="B41" s="41" t="s">
        <v>17</v>
      </c>
      <c r="C41" s="42">
        <f t="shared" si="4"/>
        <v>43204</v>
      </c>
      <c r="D41" s="32">
        <v>0.6041666666666666</v>
      </c>
      <c r="E41" s="43"/>
      <c r="F41" s="44" t="s">
        <v>3</v>
      </c>
      <c r="G41" s="35"/>
      <c r="H41" s="45" t="s">
        <v>18</v>
      </c>
      <c r="I41" s="35"/>
      <c r="J41" s="44" t="s">
        <v>54</v>
      </c>
      <c r="K41" s="43"/>
      <c r="L41" s="37"/>
      <c r="M41" s="46">
        <f t="shared" si="5"/>
      </c>
      <c r="N41" s="59"/>
      <c r="O41" s="134" t="s">
        <v>34</v>
      </c>
      <c r="P41" s="136" t="s">
        <v>35</v>
      </c>
      <c r="Q41" s="137"/>
      <c r="R41" s="137"/>
      <c r="S41" s="137"/>
      <c r="T41" s="138"/>
      <c r="U41" s="85"/>
      <c r="V41" s="85"/>
      <c r="W41" s="85"/>
      <c r="X41" s="66"/>
    </row>
    <row r="42" spans="1:23" ht="13.5" thickBot="1">
      <c r="A42" s="29">
        <v>23</v>
      </c>
      <c r="B42" s="30" t="s">
        <v>17</v>
      </c>
      <c r="C42" s="110">
        <f>C41+7</f>
        <v>43211</v>
      </c>
      <c r="D42" s="32">
        <v>0.6041666666666666</v>
      </c>
      <c r="E42" s="33"/>
      <c r="F42" s="34" t="s">
        <v>38</v>
      </c>
      <c r="G42" s="35"/>
      <c r="H42" s="36" t="s">
        <v>18</v>
      </c>
      <c r="I42" s="35"/>
      <c r="J42" s="34" t="s">
        <v>3</v>
      </c>
      <c r="K42" s="33"/>
      <c r="L42" s="37"/>
      <c r="M42" s="38">
        <f t="shared" si="5"/>
      </c>
      <c r="O42" s="135"/>
      <c r="P42" s="139"/>
      <c r="Q42" s="140"/>
      <c r="R42" s="140"/>
      <c r="S42" s="140"/>
      <c r="T42" s="141"/>
      <c r="U42" s="71"/>
      <c r="V42" s="71"/>
      <c r="W42" s="71"/>
    </row>
    <row r="43" spans="1:23" ht="12.75">
      <c r="A43" s="40">
        <v>24</v>
      </c>
      <c r="B43" s="41" t="s">
        <v>17</v>
      </c>
      <c r="C43" s="42">
        <f>C42+21</f>
        <v>43232</v>
      </c>
      <c r="D43" s="32">
        <v>0.6041666666666666</v>
      </c>
      <c r="E43" s="43"/>
      <c r="F43" s="44" t="s">
        <v>3</v>
      </c>
      <c r="G43" s="35"/>
      <c r="H43" s="45" t="s">
        <v>18</v>
      </c>
      <c r="I43" s="35"/>
      <c r="J43" s="44" t="s">
        <v>40</v>
      </c>
      <c r="K43" s="43"/>
      <c r="L43" s="37"/>
      <c r="M43" s="46">
        <f t="shared" si="5"/>
      </c>
      <c r="O43" s="71"/>
      <c r="P43" s="71"/>
      <c r="Q43" s="71"/>
      <c r="R43" s="71"/>
      <c r="S43" s="71"/>
      <c r="T43" s="71"/>
      <c r="U43" s="71"/>
      <c r="V43" s="71"/>
      <c r="W43" s="71"/>
    </row>
    <row r="44" spans="1:23" ht="12.75" hidden="1">
      <c r="A44" s="40"/>
      <c r="B44" s="41"/>
      <c r="C44" s="42">
        <f t="shared" si="4"/>
        <v>43239</v>
      </c>
      <c r="D44" s="32"/>
      <c r="E44" s="43"/>
      <c r="F44" s="44"/>
      <c r="G44" s="35"/>
      <c r="H44" s="45"/>
      <c r="I44" s="35"/>
      <c r="J44" s="44"/>
      <c r="K44" s="43"/>
      <c r="L44" s="37"/>
      <c r="M44" s="46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2.75" hidden="1">
      <c r="A45" s="102"/>
      <c r="B45" s="103"/>
      <c r="C45" s="104">
        <f t="shared" si="4"/>
        <v>43246</v>
      </c>
      <c r="D45" s="105"/>
      <c r="E45" s="106"/>
      <c r="F45" s="107"/>
      <c r="G45" s="35"/>
      <c r="H45" s="108"/>
      <c r="I45" s="35"/>
      <c r="J45" s="107"/>
      <c r="K45" s="106"/>
      <c r="L45" s="37"/>
      <c r="M45" s="109"/>
      <c r="O45" s="71"/>
      <c r="P45" s="71"/>
      <c r="Q45" s="71"/>
      <c r="R45" s="71"/>
      <c r="S45" s="71"/>
      <c r="T45" s="71"/>
      <c r="U45" s="71"/>
      <c r="V45" s="71"/>
      <c r="W45" s="71"/>
    </row>
    <row r="46" spans="1:23" ht="13.5" thickBot="1">
      <c r="A46" s="29">
        <v>25</v>
      </c>
      <c r="B46" s="30" t="s">
        <v>17</v>
      </c>
      <c r="C46" s="110">
        <f>C43+7</f>
        <v>43239</v>
      </c>
      <c r="D46" s="32">
        <v>0.6041666666666666</v>
      </c>
      <c r="E46" s="33"/>
      <c r="F46" s="34" t="s">
        <v>49</v>
      </c>
      <c r="G46" s="35"/>
      <c r="H46" s="36" t="s">
        <v>18</v>
      </c>
      <c r="I46" s="35"/>
      <c r="J46" s="34" t="s">
        <v>3</v>
      </c>
      <c r="K46" s="33"/>
      <c r="L46" s="37"/>
      <c r="M46" s="38">
        <f>IF(AND(G46="",I46=""),"",IF(OR(G46="",I46=""),"FOUT",IF(G46&gt;I46,"1",IF(G46=I46,3,2))))</f>
      </c>
      <c r="O46" s="71"/>
      <c r="P46" s="71"/>
      <c r="Q46" s="71"/>
      <c r="R46" s="71"/>
      <c r="S46" s="71"/>
      <c r="T46" s="71"/>
      <c r="U46" s="71"/>
      <c r="V46" s="71"/>
      <c r="W46" s="71"/>
    </row>
    <row r="47" spans="1:23" ht="13.5" thickBot="1">
      <c r="A47" s="40">
        <v>26</v>
      </c>
      <c r="B47" s="41" t="s">
        <v>17</v>
      </c>
      <c r="C47" s="42">
        <f>C46+7</f>
        <v>43246</v>
      </c>
      <c r="D47" s="32">
        <v>0.6041666666666666</v>
      </c>
      <c r="E47" s="43"/>
      <c r="F47" s="44" t="s">
        <v>3</v>
      </c>
      <c r="G47" s="35"/>
      <c r="H47" s="45" t="s">
        <v>18</v>
      </c>
      <c r="I47" s="35"/>
      <c r="J47" s="44" t="s">
        <v>50</v>
      </c>
      <c r="K47" s="43"/>
      <c r="L47" s="37"/>
      <c r="M47" s="46">
        <f>IF(AND(G47="",I47=""),"",IF(OR(G47="",I47=""),"FOUT",IF(G47&gt;I47,"1",IF(G47=I47,3,2))))</f>
      </c>
      <c r="N47" s="67"/>
      <c r="O47" s="70" t="s">
        <v>36</v>
      </c>
      <c r="P47" s="86"/>
      <c r="Q47" s="86"/>
      <c r="R47" s="86"/>
      <c r="S47" s="86"/>
      <c r="T47" s="86"/>
      <c r="U47" s="86"/>
      <c r="V47" s="86"/>
      <c r="W47" s="87"/>
    </row>
    <row r="48" spans="1:15" ht="18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7"/>
      <c r="O48" s="67"/>
    </row>
    <row r="50" ht="12.75">
      <c r="J50" s="101"/>
    </row>
  </sheetData>
  <sheetProtection/>
  <mergeCells count="26">
    <mergeCell ref="P7:U7"/>
    <mergeCell ref="Q13:T13"/>
    <mergeCell ref="Q10:T10"/>
    <mergeCell ref="O31:O34"/>
    <mergeCell ref="P31:U34"/>
    <mergeCell ref="Q22:T23"/>
    <mergeCell ref="O41:O42"/>
    <mergeCell ref="P41:T42"/>
    <mergeCell ref="B7:F7"/>
    <mergeCell ref="Q17:T17"/>
    <mergeCell ref="Q11:T11"/>
    <mergeCell ref="Q12:T12"/>
    <mergeCell ref="Q9:T9"/>
    <mergeCell ref="P38:T39"/>
    <mergeCell ref="O38:O39"/>
    <mergeCell ref="H6:J7"/>
    <mergeCell ref="W13:Y15"/>
    <mergeCell ref="Q14:T14"/>
    <mergeCell ref="Q15:T15"/>
    <mergeCell ref="M6:M12"/>
    <mergeCell ref="P6:U6"/>
    <mergeCell ref="D12:I12"/>
    <mergeCell ref="D10:I10"/>
    <mergeCell ref="D11:I11"/>
    <mergeCell ref="Q8:T8"/>
    <mergeCell ref="V6:V7"/>
  </mergeCells>
  <conditionalFormatting sqref="M14:N19 M22:N27 M30:N35 M38:N41">
    <cfRule type="cellIs" priority="4" dxfId="3" operator="equal" stopIfTrue="1">
      <formula>"FOUT"</formula>
    </cfRule>
  </conditionalFormatting>
  <conditionalFormatting sqref="M42:M45">
    <cfRule type="cellIs" priority="3" dxfId="3" operator="equal" stopIfTrue="1">
      <formula>"FOUT"</formula>
    </cfRule>
  </conditionalFormatting>
  <conditionalFormatting sqref="M46:M47">
    <cfRule type="cellIs" priority="1" dxfId="3" operator="equal" stopIfTrue="1">
      <formula>"FOUT"</formula>
    </cfRule>
  </conditionalFormatting>
  <dataValidations count="1">
    <dataValidation type="list" allowBlank="1" showInputMessage="1" showErrorMessage="1" sqref="U8:U11 U18:U19 J14:J47 F14:F47">
      <formula1>Deelnemers</formula1>
    </dataValidation>
  </dataValidations>
  <hyperlinks>
    <hyperlink ref="F9" r:id="rId1" display="ovcspoule@ziggo.nl"/>
  </hyperlinks>
  <printOptions/>
  <pageMargins left="0" right="0" top="0" bottom="0" header="0.5118110236220472" footer="0.5118110236220472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Gebruiker</cp:lastModifiedBy>
  <cp:lastPrinted>2018-08-21T08:08:02Z</cp:lastPrinted>
  <dcterms:created xsi:type="dcterms:W3CDTF">2013-08-03T18:34:55Z</dcterms:created>
  <dcterms:modified xsi:type="dcterms:W3CDTF">2018-08-21T16:35:05Z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